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J59" i="1"/>
  <c r="H59" i="1"/>
  <c r="F59" i="1"/>
  <c r="D59" i="1"/>
  <c r="F14" i="1"/>
  <c r="C17" i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<sst xmlns="http://schemas.openxmlformats.org/spreadsheetml/2006/main" count="94" uniqueCount="64">
  <si>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</si>
  <si>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</si>
  <si>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</si>
  <si>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</si>
  <si>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</si>
  <si>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</si>
  <si>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</si>
  <si>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</si>
  <si>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</si>
  <si>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</si>
  <si>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</si>
  <si>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</si>
  <si>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</si>
  <si>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</si>
  <si>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</si>
  <si>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</si>
  <si>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</si>
  <si>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</si>
  <si>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</si>
  <si>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</si>
  <si>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</si>
  <si>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</si>
  <si>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</si>
  <si>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</si>
  <si>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</si>
  <si>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</si>
  <si>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</si>
  <si>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</si>
  <si>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</si>
  <si>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</si>
  <si>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</si>
  <si>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</si>
  <si>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</si>
  <si>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</si>
  <si>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</si>
  <si>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</si>
  <si>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</si>
  <si>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</si>
  <si>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</si>
  <si>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</si>
  <si>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</si>
  <si>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</si>
  <si>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</si>
  <si>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</si>
  <si>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</si>
  <si>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</si>
  <si>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</si>
  <si>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</si>
  <si>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</si>
  <si>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</si>
  <si>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</si>
  <si>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</si>
  <si>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</si>
  <si>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</si>
  <si>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</si>
  <si>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</si>
  <si>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</si>
  <si>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</si>
  <si>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</si>
  <si>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</si>
  <si>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2022 (total anual)</t>
  </si>
  <si>
    <r>
      <t>TESORO PROVINCIAL (Detallar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</si>
  <si>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t>Municipalidad de: Ayacucho</t>
  </si>
  <si>
    <t>Lugar y fecha: Ayacucho 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</si>
</sst>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4" fontId="18" fillId="0" borderId="6" xfId="2" applyNumberFormat="1" applyFont="1" applyFill="1" applyBorder="1" applyAlignment="1" applyProtection="1">
      <alignment vertical="center"/>
    </xf>
    <xf numFmtId="0" fontId="14" fillId="0" borderId="8" xfId="2" applyFont="1" applyFill="1" applyBorder="1" applyAlignment="1" applyProtection="1">
      <alignment vertical="center"/>
    </xf>
    <xf numFmtId="0" fontId="15" fillId="0" borderId="9" xfId="2" applyFont="1" applyFill="1" applyBorder="1" applyAlignment="1" applyProtection="1">
      <alignment vertical="center"/>
    </xf>
    <xf numFmtId="4" fontId="18" fillId="0" borderId="10" xfId="2" applyNumberFormat="1" applyFont="1" applyFill="1" applyBorder="1" applyAlignment="1" applyProtection="1">
      <alignment vertical="center"/>
    </xf>
    <xf numFmtId="4" fontId="18" fillId="0" borderId="11" xfId="2" applyNumberFormat="1" applyFont="1" applyFill="1" applyBorder="1" applyAlignment="1" applyProtection="1">
      <alignment vertical="center"/>
    </xf>
    <xf numFmtId="4" fontId="18" fillId="0" borderId="12" xfId="2" applyNumberFormat="1" applyFont="1" applyFill="1" applyBorder="1" applyAlignment="1" applyProtection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37" zoomScaleNormal="100" workbookViewId="0">
      <selection activeCell="D59" sqref="D59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4" width="13.5703125" style="1" customWidth="1"/>
    <col min="5" max="5" width="14" style="1" customWidth="1"/>
    <col min="6" max="6" width="15" style="1" customWidth="1"/>
    <col min="7" max="7" width="12.140625" style="1" customWidth="1"/>
    <col min="8" max="8" width="12.42578125" style="1" customWidth="1"/>
    <col min="9" max="9" width="15.140625" style="1" customWidth="1"/>
    <col min="10" max="10" width="13.140625" style="1" customWidth="1"/>
    <col min="11" max="12" width="12.85546875" style="1" customWidth="1"/>
    <col min="13" max="13" width="14.85546875" style="1" customWidth="1"/>
    <col min="1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8" t="s">
        <v>58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62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72" t="s">
        <v>60</v>
      </c>
      <c r="E7" s="73"/>
      <c r="F7" s="72">
        <v>2023</v>
      </c>
      <c r="G7" s="73"/>
      <c r="H7" s="72">
        <v>2024</v>
      </c>
      <c r="I7" s="73"/>
      <c r="J7" s="72">
        <v>2025</v>
      </c>
      <c r="K7" s="73"/>
      <c r="L7" s="72">
        <v>2026</v>
      </c>
      <c r="M7" s="73"/>
      <c r="N7" s="72">
        <v>2027</v>
      </c>
      <c r="O7" s="73"/>
      <c r="P7" s="72">
        <v>2028</v>
      </c>
      <c r="Q7" s="73"/>
      <c r="R7" s="72" t="s">
        <v>59</v>
      </c>
      <c r="S7" s="73"/>
      <c r="T7" s="62"/>
    </row>
    <row r="8" spans="2:20" s="16" customFormat="1" ht="15.75" customHeight="1" x14ac:dyDescent="0.25">
      <c r="B8" s="17" t="s">
        <v>4</v>
      </c>
      <c r="C8" s="18">
        <v>44561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63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63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64"/>
    </row>
    <row r="11" spans="2:20" s="28" customFormat="1" ht="18" customHeight="1" x14ac:dyDescent="0.25">
      <c r="B11" s="2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32.25" customHeight="1" x14ac:dyDescent="0.25">
      <c r="B14" s="54" t="s">
        <v>61</v>
      </c>
      <c r="C14" s="55">
        <v>19244592</v>
      </c>
      <c r="D14" s="55">
        <v>13898872.02</v>
      </c>
      <c r="E14" s="30"/>
      <c r="F14" s="55">
        <f>+C14-D14</f>
        <v>5345719.9800000004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55">
        <f>+E17+F17</f>
        <v>15503623</v>
      </c>
      <c r="D17" s="30"/>
      <c r="E17" s="55">
        <v>1652971</v>
      </c>
      <c r="F17" s="55">
        <v>13850652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55">
        <v>41299262.909999996</v>
      </c>
      <c r="D18" s="55">
        <v>141367.89000000001</v>
      </c>
      <c r="E18" s="55">
        <v>2605016.29</v>
      </c>
      <c r="F18" s="55">
        <v>141367.89000000001</v>
      </c>
      <c r="G18" s="55">
        <v>2605016.29</v>
      </c>
      <c r="H18" s="55">
        <v>141367.89000000001</v>
      </c>
      <c r="I18" s="55">
        <v>2605016.29</v>
      </c>
      <c r="J18" s="55">
        <v>141367.89000000001</v>
      </c>
      <c r="K18" s="55">
        <v>2605016.29</v>
      </c>
      <c r="L18" s="55">
        <v>141367.89000000001</v>
      </c>
      <c r="M18" s="55">
        <v>2605016.29</v>
      </c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19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29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51</v>
      </c>
      <c r="C50" s="55">
        <v>3152280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55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56" t="s">
        <v>57</v>
      </c>
      <c r="C59" s="58">
        <f>+D59+F59+H59+J59</f>
        <v>13569795.76</v>
      </c>
      <c r="D59" s="59">
        <f>95544.47*8+266780*12</f>
        <v>3965715.76</v>
      </c>
      <c r="E59" s="59"/>
      <c r="F59" s="59">
        <f>266780*12</f>
        <v>3201360</v>
      </c>
      <c r="G59" s="59"/>
      <c r="H59" s="59">
        <f>266780*12</f>
        <v>3201360</v>
      </c>
      <c r="I59" s="59"/>
      <c r="J59" s="60">
        <f>266780*12</f>
        <v>3201360</v>
      </c>
      <c r="K59" s="57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44</v>
      </c>
      <c r="C61" s="65"/>
      <c r="D61" s="65"/>
      <c r="E61" s="46"/>
      <c r="F61" s="65"/>
      <c r="G61" s="65"/>
      <c r="M61" s="46"/>
      <c r="N61" s="65"/>
      <c r="O61" s="65"/>
      <c r="T61" s="47"/>
    </row>
    <row r="62" spans="2:20" s="31" customFormat="1" ht="14.25" x14ac:dyDescent="0.25">
      <c r="B62" s="48" t="s">
        <v>45</v>
      </c>
      <c r="C62" s="49"/>
      <c r="D62" s="49"/>
      <c r="E62" s="49"/>
      <c r="F62" s="49"/>
      <c r="G62" s="49"/>
      <c r="M62" s="49"/>
      <c r="N62" s="66"/>
      <c r="O62" s="66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63</v>
      </c>
      <c r="D65" s="67" t="s">
        <v>46</v>
      </c>
      <c r="E65" s="67"/>
      <c r="H65" s="67" t="s">
        <v>46</v>
      </c>
      <c r="I65" s="67"/>
    </row>
    <row r="66" spans="2:9" ht="33.75" customHeight="1" x14ac:dyDescent="0.25">
      <c r="D66" s="61" t="s">
        <v>47</v>
      </c>
      <c r="E66" s="61"/>
      <c r="H66" s="61" t="s">
        <v>48</v>
      </c>
      <c r="I66" s="61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Hacienda01</cp:lastModifiedBy>
  <cp:lastPrinted>2019-01-02T14:40:52Z</cp:lastPrinted>
  <dcterms:created xsi:type="dcterms:W3CDTF">2019-01-02T14:36:08Z</dcterms:created>
  <dcterms:modified xsi:type="dcterms:W3CDTF">2022-04-04T14:49:21Z</dcterms:modified>
</cp:coreProperties>
</file>